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P9" i="1"/>
  <c r="P11" s="1"/>
  <c r="O9"/>
  <c r="O11" s="1"/>
  <c r="N9"/>
  <c r="N11" s="1"/>
  <c r="M9"/>
  <c r="M11" s="1"/>
  <c r="L9"/>
  <c r="L11" s="1"/>
  <c r="K9"/>
  <c r="K11" s="1"/>
  <c r="I9"/>
  <c r="I11" s="1"/>
  <c r="H9"/>
  <c r="H11" s="1"/>
  <c r="G9"/>
  <c r="G11" s="1"/>
  <c r="F9"/>
  <c r="F11" s="1"/>
  <c r="E9"/>
  <c r="E11" s="1"/>
  <c r="D9"/>
  <c r="D11" s="1"/>
  <c r="C9"/>
  <c r="C11" s="1"/>
  <c r="B9"/>
  <c r="B11" s="1"/>
  <c r="Q7"/>
  <c r="Q9" s="1"/>
  <c r="Q11" s="1"/>
  <c r="J7"/>
  <c r="J9" s="1"/>
  <c r="J11" s="1"/>
  <c r="J6"/>
</calcChain>
</file>

<file path=xl/sharedStrings.xml><?xml version="1.0" encoding="utf-8"?>
<sst xmlns="http://schemas.openxmlformats.org/spreadsheetml/2006/main" count="21" uniqueCount="20">
  <si>
    <t>بنك بيمو السعودي الفرنسي(BBSF)</t>
  </si>
  <si>
    <t>بعد تطبيق المعيار رقم 9</t>
  </si>
  <si>
    <t xml:space="preserve">قائمة التدفقات النقدية </t>
  </si>
  <si>
    <t>Statement of Cash Flows</t>
  </si>
  <si>
    <t>البيان</t>
  </si>
  <si>
    <t>صافي التدفقات الناتجة عن (المستخدمة في) الأنشطة التشغيلية</t>
  </si>
  <si>
    <t>Net cash Flow from (Used in) Operating Activities</t>
  </si>
  <si>
    <t xml:space="preserve">صافي التدفقات الناتجة عن (المستخدمة في) الأنشطة الاستثمارية </t>
  </si>
  <si>
    <t>Net cash Flow from (Used in) Investing Activities</t>
  </si>
  <si>
    <t>صافي التدفقات الناتجة عن (المستخدمة في) الأنشطة التمويلية</t>
  </si>
  <si>
    <t>-</t>
  </si>
  <si>
    <t>Net cash Flow from (Used in) Financing Activities</t>
  </si>
  <si>
    <t xml:space="preserve">تأثير تغيرات أسعار الصرف </t>
  </si>
  <si>
    <t>Net foreign exchange differences</t>
  </si>
  <si>
    <t>صافي الزيادة / (النقص) في النقد وما في حكمه</t>
  </si>
  <si>
    <t>Net Increase / (Decrease) in Cash and Cash Equivalents</t>
  </si>
  <si>
    <t>النقد وما في حكمه في 1 كانون الثاني</t>
  </si>
  <si>
    <t>Cash Balance (Beginning)</t>
  </si>
  <si>
    <t>النقد وما في حكمه في31 كانون الأول</t>
  </si>
  <si>
    <t>Cash Balance (Ending)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</si>
</sst>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_-;_-@_-"/>
    <numFmt numFmtId="16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indexed="10"/>
      <name val="Arabic Transparent"/>
    </font>
    <font>
      <sz val="13"/>
      <color theme="1"/>
      <name val="Arabic Transparent"/>
      <charset val="178"/>
    </font>
    <font>
      <b/>
      <sz val="14"/>
      <color theme="1"/>
      <name val="Arabic Transparent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right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4" fillId="0" borderId="3" xfId="0" applyFont="1" applyBorder="1"/>
    <xf numFmtId="165" fontId="4" fillId="0" borderId="4" xfId="1" applyNumberFormat="1" applyFont="1" applyBorder="1"/>
    <xf numFmtId="165" fontId="4" fillId="0" borderId="5" xfId="1" applyNumberFormat="1" applyFont="1" applyFill="1" applyBorder="1"/>
    <xf numFmtId="167" fontId="4" fillId="0" borderId="5" xfId="2" applyNumberFormat="1" applyFont="1" applyFill="1" applyBorder="1"/>
    <xf numFmtId="167" fontId="4" fillId="0" borderId="3" xfId="2" applyNumberFormat="1" applyFont="1" applyFill="1" applyBorder="1"/>
    <xf numFmtId="0" fontId="9" fillId="0" borderId="5" xfId="0" applyFont="1" applyBorder="1" applyAlignment="1"/>
    <xf numFmtId="3" fontId="4" fillId="0" borderId="0" xfId="0" applyNumberFormat="1" applyFont="1"/>
    <xf numFmtId="165" fontId="4" fillId="0" borderId="0" xfId="0" applyNumberFormat="1" applyFont="1"/>
    <xf numFmtId="0" fontId="4" fillId="0" borderId="5" xfId="0" applyFont="1" applyBorder="1"/>
    <xf numFmtId="167" fontId="4" fillId="0" borderId="5" xfId="2" applyNumberFormat="1" applyFont="1" applyFill="1" applyBorder="1" applyAlignment="1">
      <alignment horizontal="center"/>
    </xf>
    <xf numFmtId="0" fontId="9" fillId="0" borderId="5" xfId="0" applyFont="1" applyBorder="1"/>
    <xf numFmtId="165" fontId="4" fillId="0" borderId="5" xfId="1" applyNumberFormat="1" applyFont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165" fontId="10" fillId="0" borderId="5" xfId="1" applyNumberFormat="1" applyFont="1" applyFill="1" applyBorder="1" applyAlignment="1">
      <alignment horizontal="center"/>
    </xf>
    <xf numFmtId="167" fontId="10" fillId="0" borderId="5" xfId="2" applyNumberFormat="1" applyFont="1" applyFill="1" applyBorder="1"/>
    <xf numFmtId="167" fontId="7" fillId="5" borderId="5" xfId="2" applyNumberFormat="1" applyFont="1" applyFill="1" applyBorder="1"/>
    <xf numFmtId="167" fontId="7" fillId="5" borderId="5" xfId="2" applyNumberFormat="1" applyFont="1" applyFill="1" applyBorder="1" applyAlignment="1">
      <alignment horizontal="center"/>
    </xf>
    <xf numFmtId="167" fontId="7" fillId="5" borderId="5" xfId="2" applyNumberFormat="1" applyFont="1" applyFill="1" applyBorder="1" applyAlignment="1"/>
    <xf numFmtId="0" fontId="8" fillId="0" borderId="0" xfId="0" applyFont="1"/>
    <xf numFmtId="167" fontId="10" fillId="0" borderId="5" xfId="2" applyNumberFormat="1" applyFont="1" applyFill="1" applyBorder="1" applyAlignment="1">
      <alignment horizontal="center"/>
    </xf>
    <xf numFmtId="167" fontId="7" fillId="5" borderId="4" xfId="2" applyNumberFormat="1" applyFont="1" applyFill="1" applyBorder="1" applyAlignment="1">
      <alignment horizontal="center"/>
    </xf>
    <xf numFmtId="167" fontId="7" fillId="5" borderId="4" xfId="2" applyNumberFormat="1" applyFont="1" applyFill="1" applyBorder="1" applyAlignment="1"/>
    <xf numFmtId="3" fontId="8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/>
  </cellXfs>
  <cellStyles count="9">
    <cellStyle name="Comma" xfId="1" builtinId="3"/>
    <cellStyle name="Comma [0]" xfId="2" builtinId="6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%20&#1575;&#1604;&#1606;&#1607;&#1575;&#1574;&#1610;%20&#1604;&#1593;&#1575;&#1605;%202015/Osama/BBSF/BBSF%20Financial%20Statements%20as%20of%20December%2031,%202014%20Arabic%20Vers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S"/>
      <sheetName val="2.A. IS"/>
      <sheetName val="2.B. CIS"/>
      <sheetName val="3.Equity"/>
      <sheetName val="4. Cash 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9">
          <cell r="L39">
            <v>16995739330</v>
          </cell>
        </row>
        <row r="51">
          <cell r="L51">
            <v>9174339766</v>
          </cell>
        </row>
        <row r="57">
          <cell r="L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rightToLeft="1" tabSelected="1" workbookViewId="0">
      <selection activeCell="B10" sqref="B10"/>
    </sheetView>
  </sheetViews>
  <sheetFormatPr defaultColWidth="9" defaultRowHeight="16.5"/>
  <cols>
    <col min="1" max="1" width="52.85546875" style="2" bestFit="1" customWidth="1"/>
    <col min="2" max="2" width="27.140625" style="2" customWidth="1"/>
    <col min="3" max="3" width="20.85546875" style="2" bestFit="1" customWidth="1"/>
    <col min="4" max="4" width="25.5703125" style="2" bestFit="1" customWidth="1"/>
    <col min="5" max="5" width="21.28515625" style="2" customWidth="1"/>
    <col min="6" max="6" width="20.42578125" style="2" bestFit="1" customWidth="1"/>
    <col min="7" max="7" width="20.42578125" style="2" customWidth="1"/>
    <col min="8" max="8" width="23.42578125" style="4" customWidth="1"/>
    <col min="9" max="17" width="20.85546875" style="2" customWidth="1"/>
    <col min="18" max="18" width="63.140625" style="2" customWidth="1"/>
    <col min="19" max="19" width="21.85546875" style="2" customWidth="1"/>
    <col min="20" max="21" width="19.140625" style="2" bestFit="1" customWidth="1"/>
    <col min="22" max="22" width="9" style="2"/>
    <col min="23" max="23" width="20.42578125" style="2" bestFit="1" customWidth="1"/>
    <col min="24" max="16384" width="9" style="2"/>
  </cols>
  <sheetData>
    <row r="1" spans="1:23" ht="18">
      <c r="A1" s="1" t="s">
        <v>0</v>
      </c>
      <c r="B1" s="1"/>
      <c r="D1" s="3" t="s">
        <v>1</v>
      </c>
      <c r="E1" s="3"/>
    </row>
    <row r="2" spans="1:23" ht="18">
      <c r="A2" s="5" t="s">
        <v>2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7" t="s">
        <v>3</v>
      </c>
    </row>
    <row r="3" spans="1:23">
      <c r="A3" s="8"/>
      <c r="B3" s="9"/>
      <c r="C3" s="10"/>
      <c r="D3" s="10"/>
      <c r="E3" s="10"/>
      <c r="F3" s="8"/>
      <c r="G3" s="8"/>
      <c r="H3" s="11"/>
      <c r="I3" s="8"/>
      <c r="J3" s="8"/>
    </row>
    <row r="4" spans="1:23" s="16" customFormat="1">
      <c r="A4" s="12" t="s">
        <v>4</v>
      </c>
      <c r="B4" s="13">
        <v>2021</v>
      </c>
      <c r="C4" s="13">
        <v>2020</v>
      </c>
      <c r="D4" s="14">
        <v>2019</v>
      </c>
      <c r="E4" s="14">
        <v>2018</v>
      </c>
      <c r="F4" s="14">
        <v>2018</v>
      </c>
      <c r="G4" s="14">
        <v>2017</v>
      </c>
      <c r="H4" s="14">
        <v>2016</v>
      </c>
      <c r="I4" s="14">
        <v>2015</v>
      </c>
      <c r="J4" s="14">
        <v>2014</v>
      </c>
      <c r="K4" s="14">
        <v>2013</v>
      </c>
      <c r="L4" s="14">
        <v>2012</v>
      </c>
      <c r="M4" s="14">
        <v>2011</v>
      </c>
      <c r="N4" s="14">
        <v>2010</v>
      </c>
      <c r="O4" s="14">
        <v>2009</v>
      </c>
      <c r="P4" s="14">
        <v>2008</v>
      </c>
      <c r="Q4" s="14">
        <v>2007</v>
      </c>
      <c r="R4" s="15" t="s">
        <v>3</v>
      </c>
      <c r="T4" s="2"/>
    </row>
    <row r="5" spans="1:23">
      <c r="A5" s="17" t="s">
        <v>5</v>
      </c>
      <c r="B5" s="18">
        <v>366266402558</v>
      </c>
      <c r="C5" s="18">
        <v>199601376035</v>
      </c>
      <c r="D5" s="18">
        <v>27921002858</v>
      </c>
      <c r="E5" s="19">
        <v>25949012315</v>
      </c>
      <c r="F5" s="20">
        <v>25949012314</v>
      </c>
      <c r="G5" s="20">
        <v>18047895247</v>
      </c>
      <c r="H5" s="20">
        <v>-19245032261</v>
      </c>
      <c r="I5" s="20">
        <v>14544625313</v>
      </c>
      <c r="J5" s="20">
        <v>17011868830</v>
      </c>
      <c r="K5" s="20">
        <v>26951148659</v>
      </c>
      <c r="L5" s="20">
        <v>13174657385</v>
      </c>
      <c r="M5" s="21">
        <v>-3032834088</v>
      </c>
      <c r="N5" s="21">
        <v>-1617247800</v>
      </c>
      <c r="O5" s="21">
        <v>13331934827</v>
      </c>
      <c r="P5" s="21">
        <v>-1479756587</v>
      </c>
      <c r="Q5" s="21">
        <v>6463790187</v>
      </c>
      <c r="R5" s="22" t="s">
        <v>6</v>
      </c>
      <c r="T5" s="23"/>
      <c r="U5" s="23"/>
      <c r="V5" s="24"/>
      <c r="W5" s="24"/>
    </row>
    <row r="6" spans="1:23">
      <c r="A6" s="25" t="s">
        <v>7</v>
      </c>
      <c r="B6" s="18">
        <v>119436430139</v>
      </c>
      <c r="C6" s="18">
        <v>-10530300061</v>
      </c>
      <c r="D6" s="26">
        <v>-3178912971</v>
      </c>
      <c r="E6" s="26">
        <v>-7318265884</v>
      </c>
      <c r="F6" s="20">
        <v>-7318265884</v>
      </c>
      <c r="G6" s="20">
        <v>2547395354</v>
      </c>
      <c r="H6" s="20">
        <v>41656930350</v>
      </c>
      <c r="I6" s="20">
        <v>1545825882</v>
      </c>
      <c r="J6" s="20">
        <f>'[1]4. Cash Flow'!$L$51</f>
        <v>9174339766</v>
      </c>
      <c r="K6" s="20">
        <v>-12138448748</v>
      </c>
      <c r="L6" s="20">
        <v>-4426427710</v>
      </c>
      <c r="M6" s="20">
        <v>-1080322086</v>
      </c>
      <c r="N6" s="20">
        <v>-2050576463</v>
      </c>
      <c r="O6" s="20">
        <v>-333350041</v>
      </c>
      <c r="P6" s="20">
        <v>-445417677</v>
      </c>
      <c r="Q6" s="20">
        <v>195398184</v>
      </c>
      <c r="R6" s="27" t="s">
        <v>8</v>
      </c>
      <c r="T6" s="23"/>
      <c r="U6" s="23"/>
      <c r="V6" s="24"/>
      <c r="W6" s="24"/>
    </row>
    <row r="7" spans="1:23">
      <c r="A7" s="25" t="s">
        <v>9</v>
      </c>
      <c r="B7" s="18">
        <v>-441352555</v>
      </c>
      <c r="C7" s="18">
        <v>-246019355</v>
      </c>
      <c r="D7" s="28">
        <v>-13450170</v>
      </c>
      <c r="E7" s="29">
        <v>-9300000</v>
      </c>
      <c r="F7" s="20">
        <v>9300000</v>
      </c>
      <c r="G7" s="20">
        <v>-1500</v>
      </c>
      <c r="H7" s="20">
        <v>-2880</v>
      </c>
      <c r="I7" s="20">
        <v>-1300775</v>
      </c>
      <c r="J7" s="20">
        <f>'[1]4. Cash Flow'!$L$57</f>
        <v>0</v>
      </c>
      <c r="K7" s="20">
        <v>-8305</v>
      </c>
      <c r="L7" s="30" t="s">
        <v>10</v>
      </c>
      <c r="M7" s="20">
        <v>1294944410</v>
      </c>
      <c r="N7" s="20">
        <v>-1150650</v>
      </c>
      <c r="O7" s="20">
        <v>-147378636</v>
      </c>
      <c r="P7" s="20">
        <v>816631975</v>
      </c>
      <c r="Q7" s="20">
        <f>-77926000</f>
        <v>-77926000</v>
      </c>
      <c r="R7" s="27" t="s">
        <v>11</v>
      </c>
      <c r="T7" s="23"/>
      <c r="U7" s="23"/>
      <c r="V7" s="24"/>
      <c r="W7" s="24"/>
    </row>
    <row r="8" spans="1:23" ht="18.75">
      <c r="A8" s="25" t="s">
        <v>12</v>
      </c>
      <c r="B8" s="31">
        <v>234166786215</v>
      </c>
      <c r="C8" s="31">
        <v>152704792095</v>
      </c>
      <c r="D8" s="31">
        <v>-97864159</v>
      </c>
      <c r="E8" s="31">
        <v>-232198045</v>
      </c>
      <c r="F8" s="32">
        <v>-232198044</v>
      </c>
      <c r="G8" s="32">
        <v>-238260548</v>
      </c>
      <c r="H8" s="32">
        <v>-9627140834</v>
      </c>
      <c r="I8" s="32">
        <v>-13328872467</v>
      </c>
      <c r="J8" s="32">
        <v>-8547610536</v>
      </c>
      <c r="K8" s="32">
        <v>-8659514924</v>
      </c>
      <c r="L8" s="32">
        <v>-988905821</v>
      </c>
      <c r="M8" s="32">
        <v>-256360456</v>
      </c>
      <c r="N8" s="32">
        <v>3334354</v>
      </c>
      <c r="O8" s="32">
        <v>-1159901</v>
      </c>
      <c r="P8" s="32">
        <v>4484261</v>
      </c>
      <c r="Q8" s="32">
        <v>7913401</v>
      </c>
      <c r="R8" s="27" t="s">
        <v>13</v>
      </c>
      <c r="T8" s="23"/>
      <c r="U8" s="23"/>
      <c r="V8" s="24"/>
      <c r="W8" s="24"/>
    </row>
    <row r="9" spans="1:23" s="36" customFormat="1">
      <c r="A9" s="33" t="s">
        <v>14</v>
      </c>
      <c r="B9" s="34">
        <f>SUM(B5:B8)</f>
        <v>719428266357</v>
      </c>
      <c r="C9" s="34">
        <f>SUM(C5:C8)</f>
        <v>341529848714</v>
      </c>
      <c r="D9" s="34">
        <f t="shared" ref="D9:Q9" si="0">SUM(D5:D8)</f>
        <v>24630775558</v>
      </c>
      <c r="E9" s="34">
        <f t="shared" si="0"/>
        <v>18389248386</v>
      </c>
      <c r="F9" s="33">
        <f t="shared" si="0"/>
        <v>18407848386</v>
      </c>
      <c r="G9" s="33">
        <f t="shared" si="0"/>
        <v>20357028553</v>
      </c>
      <c r="H9" s="33">
        <f t="shared" si="0"/>
        <v>12784754375</v>
      </c>
      <c r="I9" s="33">
        <f t="shared" si="0"/>
        <v>2760277953</v>
      </c>
      <c r="J9" s="33">
        <f t="shared" si="0"/>
        <v>17638598060</v>
      </c>
      <c r="K9" s="33">
        <f t="shared" si="0"/>
        <v>6153176682</v>
      </c>
      <c r="L9" s="33">
        <f t="shared" si="0"/>
        <v>7759323854</v>
      </c>
      <c r="M9" s="33">
        <f t="shared" si="0"/>
        <v>-3074572220</v>
      </c>
      <c r="N9" s="33">
        <f t="shared" si="0"/>
        <v>-3665640559</v>
      </c>
      <c r="O9" s="33">
        <f t="shared" si="0"/>
        <v>12850046249</v>
      </c>
      <c r="P9" s="33">
        <f t="shared" si="0"/>
        <v>-1104058028</v>
      </c>
      <c r="Q9" s="33">
        <f t="shared" si="0"/>
        <v>6589175772</v>
      </c>
      <c r="R9" s="35" t="s">
        <v>15</v>
      </c>
      <c r="T9" s="2"/>
    </row>
    <row r="10" spans="1:23" ht="36" customHeight="1">
      <c r="A10" s="25" t="s">
        <v>16</v>
      </c>
      <c r="B10" s="37">
        <v>482942405960</v>
      </c>
      <c r="C10" s="37">
        <v>141412557246</v>
      </c>
      <c r="D10" s="37">
        <v>116781781688</v>
      </c>
      <c r="E10" s="37">
        <v>98392533302</v>
      </c>
      <c r="F10" s="32">
        <v>98392533302</v>
      </c>
      <c r="G10" s="32">
        <v>78035504749</v>
      </c>
      <c r="H10" s="32">
        <v>65250750374</v>
      </c>
      <c r="I10" s="32">
        <v>62490472421</v>
      </c>
      <c r="J10" s="32">
        <v>44851874361</v>
      </c>
      <c r="K10" s="32">
        <v>38737624590</v>
      </c>
      <c r="L10" s="32">
        <v>30978300736</v>
      </c>
      <c r="M10" s="32">
        <v>34052872956</v>
      </c>
      <c r="N10" s="32">
        <v>37718513515</v>
      </c>
      <c r="O10" s="32">
        <v>24868467266</v>
      </c>
      <c r="P10" s="32">
        <v>25972525294</v>
      </c>
      <c r="Q10" s="32">
        <v>19383349522</v>
      </c>
      <c r="R10" s="27" t="s">
        <v>17</v>
      </c>
      <c r="T10" s="23"/>
      <c r="U10" s="23"/>
      <c r="V10" s="24"/>
      <c r="W10" s="24"/>
    </row>
    <row r="11" spans="1:23" s="36" customFormat="1">
      <c r="A11" s="33" t="s">
        <v>18</v>
      </c>
      <c r="B11" s="38">
        <f t="shared" ref="B11:Q11" si="1">SUM(B9:B10)</f>
        <v>1202370672317</v>
      </c>
      <c r="C11" s="38">
        <f t="shared" si="1"/>
        <v>482942405960</v>
      </c>
      <c r="D11" s="34">
        <f t="shared" si="1"/>
        <v>141412557246</v>
      </c>
      <c r="E11" s="34">
        <f t="shared" si="1"/>
        <v>116781781688</v>
      </c>
      <c r="F11" s="33">
        <f t="shared" si="1"/>
        <v>116800381688</v>
      </c>
      <c r="G11" s="33">
        <f t="shared" si="1"/>
        <v>98392533302</v>
      </c>
      <c r="H11" s="33">
        <f t="shared" si="1"/>
        <v>78035504749</v>
      </c>
      <c r="I11" s="33">
        <f t="shared" si="1"/>
        <v>65250750374</v>
      </c>
      <c r="J11" s="33">
        <f t="shared" si="1"/>
        <v>62490472421</v>
      </c>
      <c r="K11" s="33">
        <f t="shared" si="1"/>
        <v>44890801272</v>
      </c>
      <c r="L11" s="33">
        <f t="shared" si="1"/>
        <v>38737624590</v>
      </c>
      <c r="M11" s="33">
        <f t="shared" si="1"/>
        <v>30978300736</v>
      </c>
      <c r="N11" s="33">
        <f t="shared" si="1"/>
        <v>34052872956</v>
      </c>
      <c r="O11" s="33">
        <f t="shared" si="1"/>
        <v>37718513515</v>
      </c>
      <c r="P11" s="33">
        <f t="shared" si="1"/>
        <v>24868467266</v>
      </c>
      <c r="Q11" s="33">
        <f t="shared" si="1"/>
        <v>25972525294</v>
      </c>
      <c r="R11" s="39" t="s">
        <v>19</v>
      </c>
      <c r="T11" s="23"/>
      <c r="U11" s="40"/>
      <c r="V11" s="24"/>
      <c r="W11" s="24"/>
    </row>
    <row r="12" spans="1:23">
      <c r="D12" s="4"/>
      <c r="E12" s="4"/>
    </row>
    <row r="13" spans="1:23" s="41" customFormat="1">
      <c r="D13" s="42"/>
      <c r="E13" s="4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23">
      <c r="D14" s="4"/>
      <c r="E14" s="4"/>
    </row>
    <row r="15" spans="1:23">
      <c r="D15" s="4"/>
      <c r="E15" s="4"/>
    </row>
    <row r="16" spans="1:23">
      <c r="D16" s="4"/>
      <c r="E16" s="4"/>
    </row>
    <row r="17" spans="4:5">
      <c r="D17" s="4"/>
      <c r="E17" s="4"/>
    </row>
    <row r="18" spans="4:5">
      <c r="D18" s="4"/>
      <c r="E18" s="4"/>
    </row>
    <row r="19" spans="4:5">
      <c r="D19" s="4"/>
      <c r="E19" s="4"/>
    </row>
    <row r="20" spans="4:5">
      <c r="D20" s="4"/>
      <c r="E20" s="4"/>
    </row>
    <row r="21" spans="4:5">
      <c r="D21" s="4"/>
      <c r="E21" s="4"/>
    </row>
    <row r="22" spans="4:5">
      <c r="D22" s="4"/>
      <c r="E22" s="4"/>
    </row>
    <row r="23" spans="4:5">
      <c r="D23" s="4"/>
      <c r="E23" s="4"/>
    </row>
    <row r="24" spans="4:5">
      <c r="D24" s="4"/>
      <c r="E24" s="4"/>
    </row>
    <row r="25" spans="4:5">
      <c r="D25" s="4"/>
      <c r="E25" s="4"/>
    </row>
    <row r="26" spans="4:5">
      <c r="D26" s="4"/>
      <c r="E26" s="4"/>
    </row>
  </sheetData>
  <mergeCells count="1"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2022-11-29T09:27:36Z</dcterms:created>
  <dcterms:modified xsi:type="dcterms:W3CDTF">2022-11-29T09:27:46Z</dcterms:modified>
</cp:coreProperties>
</file>